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19440" windowHeight="9480"/>
  </bookViews>
  <sheets>
    <sheet name="2017" sheetId="11" r:id="rId1"/>
  </sheets>
  <definedNames>
    <definedName name="OLE_LINK29" localSheetId="0">'2017'!#REF!</definedName>
  </definedNames>
  <calcPr calcId="125725"/>
</workbook>
</file>

<file path=xl/calcChain.xml><?xml version="1.0" encoding="utf-8"?>
<calcChain xmlns="http://schemas.openxmlformats.org/spreadsheetml/2006/main">
  <c r="E17" i="11"/>
  <c r="F17"/>
  <c r="H17"/>
  <c r="I17"/>
  <c r="G17"/>
  <c r="E14"/>
  <c r="I12"/>
  <c r="I11"/>
  <c r="N11" s="1"/>
  <c r="I13"/>
  <c r="H12"/>
  <c r="H11"/>
  <c r="H13"/>
  <c r="L11"/>
  <c r="F13"/>
  <c r="K11" s="1"/>
  <c r="F12"/>
  <c r="F11"/>
  <c r="E13"/>
  <c r="E12"/>
  <c r="E11"/>
  <c r="J11" s="1"/>
  <c r="M11"/>
</calcChain>
</file>

<file path=xl/sharedStrings.xml><?xml version="1.0" encoding="utf-8"?>
<sst xmlns="http://schemas.openxmlformats.org/spreadsheetml/2006/main" count="73" uniqueCount="49">
  <si>
    <t>Наименование муниципальной услуги</t>
  </si>
  <si>
    <t>«Реализация основных общеобразовательных программ основного общего образования»</t>
  </si>
  <si>
    <t>«Реализация основных общеобразовательных программ среднего общего образования»</t>
  </si>
  <si>
    <t>чел.</t>
  </si>
  <si>
    <t>Значения</t>
  </si>
  <si>
    <t>показателей оценки потребности в муниципальных услугах</t>
  </si>
  <si>
    <t>(работах), предоставляемых муниципальными бюджетными</t>
  </si>
  <si>
    <t>Годы</t>
  </si>
  <si>
    <t>№ п/п</t>
  </si>
  <si>
    <t>Наименование натуральных показателей</t>
  </si>
  <si>
    <t>Ед. изм.</t>
  </si>
  <si>
    <t xml:space="preserve">и автономными учреждениями, подведомственными управлению </t>
  </si>
  <si>
    <t>образования и молодежной политики администрации города Радужный</t>
  </si>
  <si>
    <t>Численность контингента  воспитанников в ДОУ</t>
  </si>
  <si>
    <t>«Реализация основных общеобразовательных программ начального общего образования»</t>
  </si>
  <si>
    <r>
      <t>Численность обучающихся,  обучающихся, получающих муниципальную услугу  по предоставлению начального общего образования</t>
    </r>
    <r>
      <rPr>
        <b/>
        <sz val="11"/>
        <color indexed="8"/>
        <rFont val="Times New Roman"/>
        <family val="1"/>
        <charset val="204"/>
      </rPr>
      <t xml:space="preserve"> (среднегодовая численность)</t>
    </r>
  </si>
  <si>
    <r>
      <t>Численность обучающихся, получающих муниципальную услугу предоставления основного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общего образования </t>
    </r>
    <r>
      <rPr>
        <b/>
        <sz val="11"/>
        <color indexed="8"/>
        <rFont val="Times New Roman"/>
        <family val="1"/>
        <charset val="204"/>
      </rPr>
      <t>(среднегодовая численность)</t>
    </r>
  </si>
  <si>
    <r>
      <t xml:space="preserve">Численность обучающихся, получающих муниципальную услугу предоставления среднего общего </t>
    </r>
    <r>
      <rPr>
        <b/>
        <sz val="11"/>
        <color indexed="8"/>
        <rFont val="Times New Roman"/>
        <family val="1"/>
        <charset val="204"/>
      </rPr>
      <t>образования (среднегодовая численность)</t>
    </r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</si>
  <si>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</si>
  <si>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Организация досуга детей, подростков и молодежи</t>
  </si>
  <si>
    <t>Организация временного трудоустройства</t>
  </si>
  <si>
    <t>Численность обучающихся, получающих муниципальную услугу (завтраки и обеды -льготная категория)</t>
  </si>
  <si>
    <t>Численность обучающихся, получающих муниципальную услугу (завтраки)</t>
  </si>
  <si>
    <t>чел</t>
  </si>
  <si>
    <t>Отчетный год 2015 г.</t>
  </si>
  <si>
    <t>Текущий год 2016 г.</t>
  </si>
  <si>
    <t>Очередной финансовый год 2017 г.</t>
  </si>
  <si>
    <t>Первый год планового периода 2018г.</t>
  </si>
  <si>
    <t>Второй год планового периода 2019г.</t>
  </si>
  <si>
    <t>"Реализация основных общеобразовательных программ дошкольного образования»</t>
  </si>
  <si>
    <t>Присмотр и уход</t>
  </si>
  <si>
    <t>Реализация дополнительных общеразвивающих программ</t>
  </si>
  <si>
    <t>Предоставление питания</t>
  </si>
  <si>
    <t>Организация проведения оплачиваемых общественных работ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</si>
  <si>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</si>
  <si>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</si>
  <si>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</si>
  <si>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Количество человек, получающих услугу в каникулярное время в лагерях с дневным пребыванием</t>
  </si>
  <si>
    <t>Организация отдыха детей и молодежи</t>
  </si>
  <si>
    <t>количество мероприятий</t>
  </si>
  <si>
    <t>ед.</t>
  </si>
  <si>
    <t xml:space="preserve">Численность обучающихся, получающих муниципальную услугу по предоставлению дополнительного образования детям на базе учреждений дополнительного образования </t>
  </si>
  <si>
    <t>Культурно-досуговые, спортивно-массовые мероприятия</t>
  </si>
  <si>
    <t>Общественные объединения</t>
  </si>
  <si>
    <t>Иная досуговая деятельность</t>
  </si>
  <si>
    <t>Кружки и секции</t>
  </si>
  <si>
    <t>Начальник ОЭиП УОиМП</t>
  </si>
  <si>
    <t>О.В. Антипина</t>
  </si>
  <si>
    <t>Количество молодежи, вовлеченной в трудовую деятельность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</si>
</sst>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33">
    <xf numFmtId="0" fontId="0" fillId="0" borderId="0" xfId="0"/>
    <xf numFmtId="0" fontId="0" fillId="0" borderId="0" xfId="0" applyFill="1"/>
    <xf numFmtId="0" fontId="6" fillId="0" borderId="0" xfId="0" applyFont="1" applyFill="1"/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Fill="1"/>
    <xf numFmtId="0" fontId="9" fillId="2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90" zoomScaleNormal="100" zoomScaleSheetLayoutView="90" workbookViewId="0">
      <selection activeCell="C23" sqref="C23"/>
    </sheetView>
  </sheetViews>
  <sheetFormatPr defaultRowHeight="15"/>
  <cols>
    <col min="1" max="1" width="5.7109375" style="1" customWidth="1"/>
    <col min="2" max="2" width="25.28515625" style="1" customWidth="1"/>
    <col min="3" max="3" width="29.42578125" style="1" customWidth="1"/>
    <col min="4" max="4" width="9.140625" style="1"/>
    <col min="5" max="5" width="8.140625" style="1" customWidth="1"/>
    <col min="6" max="6" width="7.28515625" style="1" customWidth="1"/>
    <col min="7" max="7" width="9.5703125" style="1" customWidth="1"/>
    <col min="8" max="8" width="10.28515625" style="1" customWidth="1"/>
    <col min="9" max="9" width="10.7109375" style="1" customWidth="1"/>
    <col min="10" max="15" width="0" style="1" hidden="1" customWidth="1"/>
    <col min="16" max="16384" width="9.140625" style="1"/>
  </cols>
  <sheetData>
    <row r="1" spans="1:14" ht="18.75">
      <c r="A1" s="23" t="s">
        <v>4</v>
      </c>
      <c r="B1" s="23"/>
      <c r="C1" s="23"/>
      <c r="D1" s="23"/>
      <c r="E1" s="23"/>
      <c r="F1" s="23"/>
      <c r="G1" s="23"/>
      <c r="H1" s="23"/>
      <c r="I1" s="23"/>
    </row>
    <row r="2" spans="1:14" ht="18.75">
      <c r="A2" s="23" t="s">
        <v>5</v>
      </c>
      <c r="B2" s="23"/>
      <c r="C2" s="23"/>
      <c r="D2" s="23"/>
      <c r="E2" s="23"/>
      <c r="F2" s="23"/>
      <c r="G2" s="23"/>
      <c r="H2" s="23"/>
      <c r="I2" s="23"/>
    </row>
    <row r="3" spans="1:14" ht="18.75">
      <c r="A3" s="23" t="s">
        <v>6</v>
      </c>
      <c r="B3" s="23"/>
      <c r="C3" s="23"/>
      <c r="D3" s="23"/>
      <c r="E3" s="23"/>
      <c r="F3" s="23"/>
      <c r="G3" s="23"/>
      <c r="H3" s="23"/>
      <c r="I3" s="23"/>
    </row>
    <row r="4" spans="1:14" ht="18.75">
      <c r="A4" s="23" t="s">
        <v>11</v>
      </c>
      <c r="B4" s="23"/>
      <c r="C4" s="23"/>
      <c r="D4" s="23"/>
      <c r="E4" s="23"/>
      <c r="F4" s="23"/>
      <c r="G4" s="23"/>
      <c r="H4" s="23"/>
      <c r="I4" s="23"/>
    </row>
    <row r="5" spans="1:14" ht="18.75">
      <c r="A5" s="23" t="s">
        <v>12</v>
      </c>
      <c r="B5" s="23"/>
      <c r="C5" s="23"/>
      <c r="D5" s="23"/>
      <c r="E5" s="23"/>
      <c r="F5" s="23"/>
      <c r="G5" s="23"/>
      <c r="H5" s="23"/>
      <c r="I5" s="23"/>
    </row>
    <row r="6" spans="1:14" ht="18.75">
      <c r="A6" s="12"/>
      <c r="B6" s="12"/>
      <c r="C6" s="12"/>
      <c r="D6" s="12"/>
      <c r="E6" s="12"/>
      <c r="F6" s="12"/>
      <c r="G6" s="12"/>
      <c r="H6" s="12"/>
      <c r="I6" s="12"/>
    </row>
    <row r="7" spans="1:14" s="2" customFormat="1" ht="11.25">
      <c r="A7" s="24" t="s">
        <v>8</v>
      </c>
      <c r="B7" s="24" t="s">
        <v>0</v>
      </c>
      <c r="C7" s="24" t="s">
        <v>9</v>
      </c>
      <c r="D7" s="24" t="s">
        <v>10</v>
      </c>
      <c r="E7" s="24" t="s">
        <v>7</v>
      </c>
      <c r="F7" s="24"/>
      <c r="G7" s="24"/>
      <c r="H7" s="24"/>
      <c r="I7" s="24"/>
    </row>
    <row r="8" spans="1:14" s="2" customFormat="1" ht="45">
      <c r="A8" s="24"/>
      <c r="B8" s="24"/>
      <c r="C8" s="24"/>
      <c r="D8" s="24"/>
      <c r="E8" s="10" t="s">
        <v>24</v>
      </c>
      <c r="F8" s="10" t="s">
        <v>25</v>
      </c>
      <c r="G8" s="10" t="s">
        <v>26</v>
      </c>
      <c r="H8" s="10" t="s">
        <v>27</v>
      </c>
      <c r="I8" s="10" t="s">
        <v>28</v>
      </c>
    </row>
    <row r="9" spans="1:14" ht="60">
      <c r="A9" s="5"/>
      <c r="B9" s="3" t="s">
        <v>29</v>
      </c>
      <c r="C9" s="3" t="s">
        <v>13</v>
      </c>
      <c r="D9" s="4" t="s">
        <v>3</v>
      </c>
      <c r="E9" s="4">
        <v>2922</v>
      </c>
      <c r="F9" s="4">
        <v>2916</v>
      </c>
      <c r="G9" s="4">
        <v>2982</v>
      </c>
      <c r="H9" s="4">
        <v>2983</v>
      </c>
      <c r="I9" s="4">
        <v>2978</v>
      </c>
    </row>
    <row r="10" spans="1:14" ht="30">
      <c r="A10" s="5"/>
      <c r="B10" s="3" t="s">
        <v>30</v>
      </c>
      <c r="C10" s="3" t="s">
        <v>13</v>
      </c>
      <c r="D10" s="4" t="s">
        <v>3</v>
      </c>
      <c r="E10" s="4">
        <v>2922</v>
      </c>
      <c r="F10" s="4">
        <v>2916</v>
      </c>
      <c r="G10" s="4">
        <v>2982</v>
      </c>
      <c r="H10" s="4">
        <v>2983</v>
      </c>
      <c r="I10" s="4">
        <v>2978</v>
      </c>
      <c r="J10" s="18">
        <v>15</v>
      </c>
      <c r="K10" s="18">
        <v>16</v>
      </c>
      <c r="L10" s="18">
        <v>17</v>
      </c>
      <c r="M10" s="18">
        <v>18</v>
      </c>
      <c r="N10" s="18">
        <v>19</v>
      </c>
    </row>
    <row r="11" spans="1:14" ht="103.5">
      <c r="A11" s="5"/>
      <c r="B11" s="3" t="s">
        <v>14</v>
      </c>
      <c r="C11" s="3" t="s">
        <v>15</v>
      </c>
      <c r="D11" s="4" t="s">
        <v>3</v>
      </c>
      <c r="E11" s="4">
        <f>2239+30</f>
        <v>2269</v>
      </c>
      <c r="F11" s="4">
        <f>2265+22</f>
        <v>2287</v>
      </c>
      <c r="G11" s="4">
        <v>2287</v>
      </c>
      <c r="H11" s="4">
        <f>2256+31</f>
        <v>2287</v>
      </c>
      <c r="I11" s="4">
        <f>2230+31</f>
        <v>2261</v>
      </c>
      <c r="J11" s="1">
        <f>SUM(E11:E13)</f>
        <v>5334</v>
      </c>
      <c r="K11" s="1">
        <f>SUM(F11:F13)</f>
        <v>5415</v>
      </c>
      <c r="L11" s="1">
        <f>SUM(G11:G13)</f>
        <v>5357</v>
      </c>
      <c r="M11" s="1">
        <f>SUM(H11:H13)</f>
        <v>5346</v>
      </c>
      <c r="N11" s="1">
        <f>SUM(I11:I13)</f>
        <v>5363</v>
      </c>
    </row>
    <row r="12" spans="1:14" ht="88.5">
      <c r="A12" s="5"/>
      <c r="B12" s="3" t="s">
        <v>1</v>
      </c>
      <c r="C12" s="3" t="s">
        <v>16</v>
      </c>
      <c r="D12" s="4" t="s">
        <v>3</v>
      </c>
      <c r="E12" s="4">
        <f>2432+19</f>
        <v>2451</v>
      </c>
      <c r="F12" s="4">
        <f>2495+16</f>
        <v>2511</v>
      </c>
      <c r="G12" s="4">
        <v>2512</v>
      </c>
      <c r="H12" s="4">
        <f>2500+33</f>
        <v>2533</v>
      </c>
      <c r="I12" s="4">
        <f>2544+33</f>
        <v>2577</v>
      </c>
      <c r="N12" s="16"/>
    </row>
    <row r="13" spans="1:14" ht="93.75" customHeight="1">
      <c r="A13" s="5"/>
      <c r="B13" s="3" t="s">
        <v>2</v>
      </c>
      <c r="C13" s="3" t="s">
        <v>17</v>
      </c>
      <c r="D13" s="4" t="s">
        <v>3</v>
      </c>
      <c r="E13" s="4">
        <f>581+31+2</f>
        <v>614</v>
      </c>
      <c r="F13" s="4">
        <f>592+21+4</f>
        <v>617</v>
      </c>
      <c r="G13" s="4">
        <v>558</v>
      </c>
      <c r="H13" s="4">
        <f>516+10</f>
        <v>526</v>
      </c>
      <c r="I13" s="4">
        <f>515+10</f>
        <v>525</v>
      </c>
    </row>
    <row r="14" spans="1:14" ht="90">
      <c r="A14" s="5"/>
      <c r="B14" s="3" t="s">
        <v>31</v>
      </c>
      <c r="C14" s="3" t="s">
        <v>41</v>
      </c>
      <c r="D14" s="4" t="s">
        <v>3</v>
      </c>
      <c r="E14" s="4">
        <f>957+794</f>
        <v>1751</v>
      </c>
      <c r="F14" s="4">
        <v>1710</v>
      </c>
      <c r="G14" s="4">
        <v>1720</v>
      </c>
      <c r="H14" s="4">
        <v>1720</v>
      </c>
      <c r="I14" s="4">
        <v>1720</v>
      </c>
    </row>
    <row r="15" spans="1:14" ht="60">
      <c r="A15" s="25"/>
      <c r="B15" s="27" t="s">
        <v>32</v>
      </c>
      <c r="C15" s="3" t="s">
        <v>21</v>
      </c>
      <c r="D15" s="4" t="s">
        <v>3</v>
      </c>
      <c r="E15" s="4">
        <v>865</v>
      </c>
      <c r="F15" s="4">
        <v>979</v>
      </c>
      <c r="G15" s="4">
        <v>1290</v>
      </c>
      <c r="H15" s="4">
        <v>1290</v>
      </c>
      <c r="I15" s="4">
        <v>1290</v>
      </c>
    </row>
    <row r="16" spans="1:14" ht="45">
      <c r="A16" s="26"/>
      <c r="B16" s="28"/>
      <c r="C16" s="3" t="s">
        <v>22</v>
      </c>
      <c r="D16" s="4" t="s">
        <v>3</v>
      </c>
      <c r="E16" s="4">
        <v>4367</v>
      </c>
      <c r="F16" s="4">
        <v>4372</v>
      </c>
      <c r="G16" s="4">
        <v>4057</v>
      </c>
      <c r="H16" s="4">
        <v>4057</v>
      </c>
      <c r="I16" s="4">
        <v>4057</v>
      </c>
    </row>
    <row r="17" spans="1:9" ht="60">
      <c r="A17" s="9"/>
      <c r="B17" s="6" t="s">
        <v>38</v>
      </c>
      <c r="C17" s="3" t="s">
        <v>37</v>
      </c>
      <c r="D17" s="4" t="s">
        <v>3</v>
      </c>
      <c r="E17" s="4">
        <f>2837</f>
        <v>2837</v>
      </c>
      <c r="F17" s="4">
        <f>2781</f>
        <v>2781</v>
      </c>
      <c r="G17" s="4">
        <f>2538</f>
        <v>2538</v>
      </c>
      <c r="H17" s="4">
        <f>2538</f>
        <v>2538</v>
      </c>
      <c r="I17" s="4">
        <f>2538</f>
        <v>2538</v>
      </c>
    </row>
    <row r="18" spans="1:9" ht="45">
      <c r="A18" s="5"/>
      <c r="B18" s="6" t="s">
        <v>20</v>
      </c>
      <c r="C18" s="3" t="s">
        <v>48</v>
      </c>
      <c r="D18" s="4" t="s">
        <v>23</v>
      </c>
      <c r="E18" s="4">
        <v>659</v>
      </c>
      <c r="F18" s="4">
        <v>433</v>
      </c>
      <c r="G18" s="4">
        <v>595</v>
      </c>
      <c r="H18" s="4">
        <v>595</v>
      </c>
      <c r="I18" s="4">
        <v>595</v>
      </c>
    </row>
    <row r="19" spans="1:9" ht="45">
      <c r="A19" s="5"/>
      <c r="B19" s="17" t="s">
        <v>33</v>
      </c>
      <c r="C19" s="3" t="s">
        <v>48</v>
      </c>
      <c r="D19" s="4" t="s">
        <v>23</v>
      </c>
      <c r="E19" s="4">
        <v>58</v>
      </c>
      <c r="F19" s="4">
        <v>10</v>
      </c>
      <c r="G19" s="4">
        <v>9</v>
      </c>
      <c r="H19" s="4">
        <v>9</v>
      </c>
      <c r="I19" s="4">
        <v>9</v>
      </c>
    </row>
    <row r="20" spans="1:9" ht="150">
      <c r="A20" s="5"/>
      <c r="B20" s="8" t="s">
        <v>18</v>
      </c>
      <c r="C20" s="3" t="s">
        <v>39</v>
      </c>
      <c r="D20" s="4" t="s">
        <v>40</v>
      </c>
      <c r="E20" s="4">
        <v>21</v>
      </c>
      <c r="F20" s="4">
        <v>23</v>
      </c>
      <c r="G20" s="4">
        <v>11</v>
      </c>
      <c r="H20" s="4">
        <v>11</v>
      </c>
      <c r="I20" s="4">
        <v>11</v>
      </c>
    </row>
    <row r="21" spans="1:9" ht="210">
      <c r="A21" s="5"/>
      <c r="B21" s="7" t="s">
        <v>34</v>
      </c>
      <c r="C21" s="3" t="s">
        <v>39</v>
      </c>
      <c r="D21" s="4" t="s">
        <v>40</v>
      </c>
      <c r="E21" s="4">
        <v>17</v>
      </c>
      <c r="F21" s="4">
        <v>17</v>
      </c>
      <c r="G21" s="4">
        <v>8</v>
      </c>
      <c r="H21" s="4">
        <v>8</v>
      </c>
      <c r="I21" s="4">
        <v>8</v>
      </c>
    </row>
    <row r="22" spans="1:9" ht="180">
      <c r="A22" s="5"/>
      <c r="B22" s="7" t="s">
        <v>35</v>
      </c>
      <c r="C22" s="3" t="s">
        <v>39</v>
      </c>
      <c r="D22" s="4" t="s">
        <v>40</v>
      </c>
      <c r="E22" s="4">
        <v>44</v>
      </c>
      <c r="F22" s="4">
        <v>44</v>
      </c>
      <c r="G22" s="4">
        <v>21</v>
      </c>
      <c r="H22" s="4">
        <v>21</v>
      </c>
      <c r="I22" s="4">
        <v>21</v>
      </c>
    </row>
    <row r="23" spans="1:9" ht="180">
      <c r="A23" s="5"/>
      <c r="B23" s="7" t="s">
        <v>36</v>
      </c>
      <c r="C23" s="11" t="s">
        <v>39</v>
      </c>
      <c r="D23" s="13" t="s">
        <v>40</v>
      </c>
      <c r="E23" s="13">
        <v>25</v>
      </c>
      <c r="F23" s="13">
        <v>26</v>
      </c>
      <c r="G23" s="4">
        <v>12</v>
      </c>
      <c r="H23" s="4">
        <v>12</v>
      </c>
      <c r="I23" s="4">
        <v>12</v>
      </c>
    </row>
    <row r="24" spans="1:9" ht="45">
      <c r="A24" s="20"/>
      <c r="B24" s="22" t="s">
        <v>19</v>
      </c>
      <c r="C24" s="21" t="s">
        <v>39</v>
      </c>
      <c r="D24" s="13" t="s">
        <v>40</v>
      </c>
      <c r="E24" s="13">
        <v>18</v>
      </c>
      <c r="F24" s="13">
        <v>18</v>
      </c>
      <c r="G24" s="4">
        <v>27</v>
      </c>
      <c r="H24" s="4">
        <v>27</v>
      </c>
      <c r="I24" s="4">
        <v>27</v>
      </c>
    </row>
    <row r="25" spans="1:9" ht="45.75" hidden="1" customHeight="1">
      <c r="A25" s="25"/>
      <c r="B25" s="30" t="s">
        <v>19</v>
      </c>
      <c r="C25" s="14" t="s">
        <v>42</v>
      </c>
      <c r="D25" s="4" t="s">
        <v>40</v>
      </c>
      <c r="E25" s="15">
        <v>18</v>
      </c>
      <c r="F25" s="15">
        <v>18</v>
      </c>
      <c r="G25" s="15">
        <v>18</v>
      </c>
      <c r="H25" s="15">
        <v>18</v>
      </c>
      <c r="I25" s="15">
        <v>18</v>
      </c>
    </row>
    <row r="26" spans="1:9" hidden="1">
      <c r="A26" s="29"/>
      <c r="B26" s="31"/>
      <c r="C26" s="14" t="s">
        <v>43</v>
      </c>
      <c r="D26" s="4" t="s">
        <v>40</v>
      </c>
      <c r="E26" s="15">
        <v>3</v>
      </c>
      <c r="F26" s="15">
        <v>3</v>
      </c>
      <c r="G26" s="15">
        <v>3</v>
      </c>
      <c r="H26" s="15">
        <v>3</v>
      </c>
      <c r="I26" s="15">
        <v>3</v>
      </c>
    </row>
    <row r="27" spans="1:9" hidden="1">
      <c r="A27" s="29"/>
      <c r="B27" s="31"/>
      <c r="C27" s="14" t="s">
        <v>44</v>
      </c>
      <c r="D27" s="4" t="s">
        <v>40</v>
      </c>
      <c r="E27" s="15">
        <v>35</v>
      </c>
      <c r="F27" s="15">
        <v>35</v>
      </c>
      <c r="G27" s="15">
        <v>35</v>
      </c>
      <c r="H27" s="15">
        <v>35</v>
      </c>
      <c r="I27" s="15">
        <v>35</v>
      </c>
    </row>
    <row r="28" spans="1:9" hidden="1">
      <c r="A28" s="26"/>
      <c r="B28" s="32"/>
      <c r="C28" s="14" t="s">
        <v>45</v>
      </c>
      <c r="D28" s="4" t="s">
        <v>40</v>
      </c>
      <c r="E28" s="15">
        <v>2</v>
      </c>
      <c r="F28" s="15">
        <v>3</v>
      </c>
      <c r="G28" s="15">
        <v>3</v>
      </c>
      <c r="H28" s="15">
        <v>3</v>
      </c>
      <c r="I28" s="15">
        <v>3</v>
      </c>
    </row>
    <row r="30" spans="1:9" ht="30">
      <c r="B30" s="19" t="s">
        <v>46</v>
      </c>
      <c r="E30" s="1" t="s">
        <v>47</v>
      </c>
    </row>
  </sheetData>
  <mergeCells count="14">
    <mergeCell ref="A15:A16"/>
    <mergeCell ref="B15:B16"/>
    <mergeCell ref="A25:A28"/>
    <mergeCell ref="B25:B28"/>
    <mergeCell ref="A7:A8"/>
    <mergeCell ref="B7:B8"/>
    <mergeCell ref="C7:C8"/>
    <mergeCell ref="D7:D8"/>
    <mergeCell ref="E7:I7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Наталья Поползина</cp:lastModifiedBy>
  <cp:lastPrinted>2016-08-16T10:38:36Z</cp:lastPrinted>
  <dcterms:created xsi:type="dcterms:W3CDTF">2014-05-22T05:53:13Z</dcterms:created>
  <dcterms:modified xsi:type="dcterms:W3CDTF">2018-04-13T07:02:26Z</dcterms:modified>
</cp:coreProperties>
</file>